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<sst xmlns="http://schemas.openxmlformats.org/spreadsheetml/2006/main" count="36" uniqueCount="29">
  <si>
    <t xml:space="preserve">puncte </t>
  </si>
  <si>
    <t>Valoare punct</t>
  </si>
  <si>
    <t>suma</t>
  </si>
  <si>
    <t>total puncte si sume furnizori privati</t>
  </si>
  <si>
    <t xml:space="preserve">            </t>
  </si>
  <si>
    <t>INCD V.Babes Bucuresti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</si>
  <si>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</si>
  <si>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</si>
  <si>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</si>
  <si>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</si>
  <si>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</si>
  <si>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Criteriul resurse</t>
  </si>
  <si>
    <t>evaluare</t>
  </si>
  <si>
    <t>Total suma</t>
  </si>
  <si>
    <t>CASA DE ASIGURARI DE SANATATE DAMBOVITA</t>
  </si>
  <si>
    <t>Sef.Serv.Decontare serv.medicale</t>
  </si>
  <si>
    <t>ec.Agnes Dinca</t>
  </si>
  <si>
    <t>ec.Termegan Liliana</t>
  </si>
  <si>
    <t>contractata</t>
  </si>
  <si>
    <t>Martie</t>
  </si>
  <si>
    <t xml:space="preserve">Valoare </t>
  </si>
  <si>
    <t>recalculata martie</t>
  </si>
  <si>
    <t xml:space="preserve"> si repartizata furniz.</t>
  </si>
  <si>
    <t>in luna Aprilie</t>
  </si>
  <si>
    <t>DENUMIRE FURNIZORI</t>
  </si>
  <si>
    <t>Lista furnizorilor de examinari histopatologice si citologice si sumele recalculate pentru luna martie 2020 si redistribuite in luna aprilie 2020, utilizand criterile din Anexa 19 la Ordinul MS/CNAS nr.397/836/2018 si punctajul obtinut la contractare ( actualizat la zi) , ca urmare a diminuarii punctajului la criteriul de evaluare resurse umane, la furnizorul INCD V.Babes Bucuresti cu data de 09.03.2020</t>
  </si>
  <si>
    <t xml:space="preserve">Nota: La furnizorul INCD Victor Babes Bucuresti s-a diminuat cu 26,66 ( de la 512,34  la  485,68) nr. de puncte de la criteriul evaluare resurse umane, ca urmare a incetarii activitatii </t>
  </si>
  <si>
    <t>d-lui dr.Plesea Iancu Emil cu data de 09.03.2020, potrivit adresei furnizorului inregistrata la CAS Dambovita la nr. 3.955/19.03.2020 prin care ne anunta modificarea survenita in structura personalului</t>
  </si>
  <si>
    <t xml:space="preserve"> in structura personalului medico-sanitar.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</si>
</sst>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" fillId="0" borderId="11" xfId="0" applyNumberFormat="1" applyFont="1" applyBorder="1" applyAlignment="1">
      <alignment/>
    </xf>
    <xf numFmtId="17" fontId="1" fillId="0" borderId="1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justify" wrapText="1"/>
    </xf>
    <xf numFmtId="0" fontId="0" fillId="0" borderId="1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44"/>
  <sheetViews>
    <sheetView showGridLines="0" tabSelected="1" zoomScalePageLayoutView="0" workbookViewId="0" topLeftCell="A1">
      <selection activeCell="A22" sqref="A22"/>
    </sheetView>
  </sheetViews>
  <sheetFormatPr defaultColWidth="9.140625" defaultRowHeight="12.75"/>
  <cols>
    <col min="1" max="1" width="46.57421875" style="1" customWidth="1"/>
    <col min="2" max="2" width="15.140625" style="1" customWidth="1"/>
    <col min="3" max="3" width="12.421875" style="1" customWidth="1"/>
    <col min="4" max="5" width="9.140625" style="1" customWidth="1"/>
    <col min="6" max="6" width="12.421875" style="1" customWidth="1"/>
    <col min="7" max="16384" width="9.140625" style="1" customWidth="1"/>
  </cols>
  <sheetData>
    <row r="1" ht="12.75">
      <c r="A1" s="1" t="s">
        <v>14</v>
      </c>
    </row>
    <row r="4" spans="1:4" ht="12.75">
      <c r="A4" s="37" t="s">
        <v>25</v>
      </c>
      <c r="B4" s="38"/>
      <c r="C4" s="38"/>
      <c r="D4" s="38"/>
    </row>
    <row r="5" spans="1:4" ht="12.75">
      <c r="A5" s="37"/>
      <c r="B5" s="38"/>
      <c r="C5" s="38"/>
      <c r="D5" s="38"/>
    </row>
    <row r="6" spans="1:4" ht="39" customHeight="1">
      <c r="A6" s="39"/>
      <c r="B6" s="40"/>
      <c r="C6" s="40"/>
      <c r="D6" s="40"/>
    </row>
    <row r="7" spans="1:8" s="9" customFormat="1" ht="18.75" customHeight="1">
      <c r="A7" s="34" t="s">
        <v>24</v>
      </c>
      <c r="B7" s="29" t="s">
        <v>20</v>
      </c>
      <c r="C7" s="26" t="s">
        <v>13</v>
      </c>
      <c r="D7" s="21">
        <v>1</v>
      </c>
      <c r="E7" s="22"/>
      <c r="F7" s="26" t="s">
        <v>13</v>
      </c>
      <c r="G7" s="21">
        <v>1</v>
      </c>
      <c r="H7" s="22"/>
    </row>
    <row r="8" spans="1:8" s="9" customFormat="1" ht="24" customHeight="1">
      <c r="A8" s="35"/>
      <c r="B8" s="30" t="s">
        <v>21</v>
      </c>
      <c r="C8" s="27" t="s">
        <v>18</v>
      </c>
      <c r="D8" s="23" t="s">
        <v>11</v>
      </c>
      <c r="E8" s="28" t="s">
        <v>12</v>
      </c>
      <c r="F8" s="27" t="s">
        <v>18</v>
      </c>
      <c r="G8" s="23" t="s">
        <v>11</v>
      </c>
      <c r="H8" s="28" t="s">
        <v>12</v>
      </c>
    </row>
    <row r="9" spans="1:8" s="19" customFormat="1" ht="39" customHeight="1">
      <c r="A9" s="35"/>
      <c r="B9" s="31" t="s">
        <v>22</v>
      </c>
      <c r="C9" s="25" t="s">
        <v>19</v>
      </c>
      <c r="D9" s="20"/>
      <c r="E9" s="18">
        <v>1</v>
      </c>
      <c r="F9" s="25" t="s">
        <v>19</v>
      </c>
      <c r="G9" s="20"/>
      <c r="H9" s="18">
        <v>1</v>
      </c>
    </row>
    <row r="10" spans="1:8" s="9" customFormat="1" ht="12.75" customHeight="1">
      <c r="A10" s="36"/>
      <c r="B10" s="33" t="s">
        <v>23</v>
      </c>
      <c r="C10" s="12">
        <v>9860</v>
      </c>
      <c r="D10" s="10" t="s">
        <v>0</v>
      </c>
      <c r="E10" s="10" t="s">
        <v>2</v>
      </c>
      <c r="F10" s="12">
        <v>9860</v>
      </c>
      <c r="G10" s="10" t="s">
        <v>0</v>
      </c>
      <c r="H10" s="10" t="s">
        <v>2</v>
      </c>
    </row>
    <row r="11" spans="1:8" s="17" customFormat="1" ht="15" customHeight="1">
      <c r="A11" s="15"/>
      <c r="B11" s="15"/>
      <c r="C11" s="11"/>
      <c r="D11" s="16"/>
      <c r="E11" s="16">
        <v>9860</v>
      </c>
      <c r="F11" s="11"/>
      <c r="G11" s="16"/>
      <c r="H11" s="16">
        <v>9860</v>
      </c>
    </row>
    <row r="12" spans="1:8" ht="12.75">
      <c r="A12" s="2" t="s">
        <v>5</v>
      </c>
      <c r="B12" s="32">
        <f>C12-F12</f>
        <v>-118.3114092400001</v>
      </c>
      <c r="C12" s="14">
        <f>E12</f>
        <v>3298.1202893600002</v>
      </c>
      <c r="D12" s="4">
        <v>485.68</v>
      </c>
      <c r="E12" s="13">
        <f>D12*$E$18</f>
        <v>3298.1202893600002</v>
      </c>
      <c r="F12" s="14">
        <f>H12</f>
        <v>3416.4316986000003</v>
      </c>
      <c r="G12" s="4">
        <v>512.34</v>
      </c>
      <c r="H12" s="13">
        <f>G12*$H$18</f>
        <v>3416.4316986000003</v>
      </c>
    </row>
    <row r="13" spans="1:8" ht="12.75">
      <c r="A13" s="2" t="s">
        <v>8</v>
      </c>
      <c r="B13" s="32">
        <f>C13-F13</f>
        <v>34.9680072000001</v>
      </c>
      <c r="C13" s="14">
        <f>E13</f>
        <v>1939.4316312000003</v>
      </c>
      <c r="D13" s="4">
        <v>285.6</v>
      </c>
      <c r="E13" s="13">
        <f>D13*$E$18</f>
        <v>1939.4316312000003</v>
      </c>
      <c r="F13" s="14">
        <f>H13</f>
        <v>1904.4636240000002</v>
      </c>
      <c r="G13" s="4">
        <v>285.6</v>
      </c>
      <c r="H13" s="13">
        <f>G13*$H$18</f>
        <v>1904.4636240000002</v>
      </c>
    </row>
    <row r="14" spans="1:8" ht="12.75">
      <c r="A14" s="2" t="s">
        <v>7</v>
      </c>
      <c r="B14" s="32">
        <f>C14-F14</f>
        <v>13.04811109000002</v>
      </c>
      <c r="C14" s="14">
        <f>E14</f>
        <v>723.68777639</v>
      </c>
      <c r="D14" s="4">
        <v>106.57</v>
      </c>
      <c r="E14" s="13">
        <f>D14*$E$18</f>
        <v>723.68777639</v>
      </c>
      <c r="F14" s="14">
        <f>H14</f>
        <v>710.6396652999999</v>
      </c>
      <c r="G14" s="4">
        <v>106.57</v>
      </c>
      <c r="H14" s="13">
        <f>G14*$H$18</f>
        <v>710.6396652999999</v>
      </c>
    </row>
    <row r="15" spans="1:8" ht="12.75">
      <c r="A15" s="2" t="s">
        <v>9</v>
      </c>
      <c r="B15" s="32">
        <f>C15-F15</f>
        <v>24.09560160000001</v>
      </c>
      <c r="C15" s="14">
        <f>E15</f>
        <v>1336.4150736000001</v>
      </c>
      <c r="D15" s="4">
        <v>196.8</v>
      </c>
      <c r="E15" s="13">
        <f>D15*$E$18</f>
        <v>1336.4150736000001</v>
      </c>
      <c r="F15" s="14">
        <f>H15</f>
        <v>1312.3194720000001</v>
      </c>
      <c r="G15" s="4">
        <v>196.8</v>
      </c>
      <c r="H15" s="13">
        <f>G15*$H$18</f>
        <v>1312.3194720000001</v>
      </c>
    </row>
    <row r="16" spans="1:8" ht="12.75">
      <c r="A16" s="2" t="s">
        <v>10</v>
      </c>
      <c r="B16" s="32">
        <f>C16-F16</f>
        <v>46.19915321000008</v>
      </c>
      <c r="C16" s="14">
        <f>E16</f>
        <v>2562.34501891</v>
      </c>
      <c r="D16" s="4">
        <v>377.33</v>
      </c>
      <c r="E16" s="13">
        <f>D16*$E$18</f>
        <v>2562.34501891</v>
      </c>
      <c r="F16" s="14">
        <f>H16</f>
        <v>2516.1458657</v>
      </c>
      <c r="G16" s="4">
        <v>377.33</v>
      </c>
      <c r="H16" s="13">
        <f>G16*$H$18</f>
        <v>2516.1458657</v>
      </c>
    </row>
    <row r="17" spans="1:8" ht="12.75">
      <c r="A17" s="8" t="s">
        <v>3</v>
      </c>
      <c r="B17" s="8"/>
      <c r="C17" s="6">
        <f aca="true" t="shared" si="0" ref="C17:H17">SUM(C12:C16)</f>
        <v>9859.99978946</v>
      </c>
      <c r="D17" s="6">
        <f t="shared" si="0"/>
        <v>1451.9799999999998</v>
      </c>
      <c r="E17" s="6">
        <f t="shared" si="0"/>
        <v>9859.99978946</v>
      </c>
      <c r="F17" s="6">
        <f t="shared" si="0"/>
        <v>9860.0003256</v>
      </c>
      <c r="G17" s="6">
        <f t="shared" si="0"/>
        <v>1478.6399999999999</v>
      </c>
      <c r="H17" s="6">
        <f t="shared" si="0"/>
        <v>9860.0003256</v>
      </c>
    </row>
    <row r="18" spans="1:8" ht="12.75">
      <c r="A18" s="2" t="s">
        <v>1</v>
      </c>
      <c r="B18" s="2"/>
      <c r="C18" s="5"/>
      <c r="D18" s="7"/>
      <c r="E18" s="7">
        <f>ROUND(E11/D17,6)</f>
        <v>6.790727</v>
      </c>
      <c r="F18" s="5"/>
      <c r="G18" s="7"/>
      <c r="H18" s="7">
        <f>ROUND(H11/G17,6)</f>
        <v>6.66829</v>
      </c>
    </row>
    <row r="19" ht="12.75">
      <c r="A19" s="1" t="s">
        <v>26</v>
      </c>
    </row>
    <row r="20" spans="1:8" ht="12.75">
      <c r="A20" s="1" t="s">
        <v>27</v>
      </c>
      <c r="C20" s="3"/>
      <c r="D20" s="3"/>
      <c r="E20" s="3"/>
      <c r="F20" s="3"/>
      <c r="G20" s="3"/>
      <c r="H20" s="3"/>
    </row>
    <row r="21" spans="1:8" ht="12.75">
      <c r="A21" s="1" t="s">
        <v>28</v>
      </c>
      <c r="C21" s="3"/>
      <c r="D21" s="3"/>
      <c r="E21" s="3"/>
      <c r="F21" s="3"/>
      <c r="G21" s="3"/>
      <c r="H21" s="3"/>
    </row>
    <row r="22" spans="3:8" ht="12.75">
      <c r="C22" s="3"/>
      <c r="D22" s="3"/>
      <c r="E22" s="3"/>
      <c r="F22" s="3"/>
      <c r="G22" s="3"/>
      <c r="H22" s="3"/>
    </row>
    <row r="23" spans="1:8" ht="12.75">
      <c r="A23" s="1" t="s">
        <v>6</v>
      </c>
      <c r="C23" s="3" t="s">
        <v>15</v>
      </c>
      <c r="D23" s="3"/>
      <c r="E23" s="3"/>
      <c r="F23" s="3"/>
      <c r="G23" s="3"/>
      <c r="H23" s="3"/>
    </row>
    <row r="24" spans="1:9" ht="12.75">
      <c r="A24" s="1" t="s">
        <v>16</v>
      </c>
      <c r="C24" s="3" t="s">
        <v>17</v>
      </c>
      <c r="D24" s="3"/>
      <c r="E24" s="3"/>
      <c r="F24" s="3"/>
      <c r="G24" s="3"/>
      <c r="H24" s="3"/>
      <c r="I24" s="24">
        <v>43921</v>
      </c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2" ht="12.75">
      <c r="A26" s="3"/>
      <c r="B26" s="3"/>
    </row>
    <row r="27" spans="1:7" ht="12.75">
      <c r="A27" s="3"/>
      <c r="B27" s="3"/>
      <c r="D27" s="24"/>
      <c r="G27" s="24"/>
    </row>
    <row r="28" spans="1:7" ht="12.75">
      <c r="A28" s="3"/>
      <c r="B28" s="3"/>
      <c r="D28" s="24"/>
      <c r="G28" s="24"/>
    </row>
    <row r="29" spans="1:6" ht="12.75">
      <c r="A29" s="3"/>
      <c r="B29" s="3"/>
      <c r="C29" s="3"/>
      <c r="F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 t="s">
        <v>4</v>
      </c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</sheetData>
  <sheetProtection/>
  <mergeCells count="2">
    <mergeCell ref="A7:A10"/>
    <mergeCell ref="A4:D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2020-04-13T08:06:17Z</cp:lastPrinted>
  <dcterms:created xsi:type="dcterms:W3CDTF">2003-01-21T08:22:40Z</dcterms:created>
  <dcterms:modified xsi:type="dcterms:W3CDTF">2020-04-15T13:28:29Z</dcterms:modified>
  <cp:category/>
  <cp:version/>
  <cp:contentType/>
  <cp:contentStatus/>
</cp:coreProperties>
</file>